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9CD31A46-57E5-4824-8A59-6C170FA72B15}"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<sst xmlns="http://schemas.openxmlformats.org/spreadsheetml/2006/main" count="444" uniqueCount="341">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</sst>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295</v>
      </c>
      <c r="B10" s="164"/>
      <c r="C10" s="164"/>
      <c r="D10" s="161" t="str">
        <f>VLOOKUP(A10,datos,2,0)</f>
        <v>Gerente 3</v>
      </c>
      <c r="E10" s="161"/>
      <c r="F10" s="161"/>
      <c r="G10" s="158" t="str">
        <f>VLOOKUP(A10,datos,3,0)</f>
        <v>Técnico/a de ofertas</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Conocimientos técnicos en gestión de proyectos/procesos.
Conocimientos de las herramientas técnicas: Microsoft 365.</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10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 xml:space="preserve"> Al menos 8 años de experiencia global en el sector de la Ingeniería y/o proyectos de infraestructuras.</v>
      </c>
      <c r="C20" s="193"/>
      <c r="D20" s="193"/>
      <c r="E20" s="193"/>
      <c r="F20" s="193"/>
      <c r="G20" s="193"/>
      <c r="H20" s="193"/>
      <c r="I20" s="43"/>
      <c r="J20" s="177"/>
      <c r="K20" s="177"/>
      <c r="L20" s="178"/>
    </row>
    <row r="21" spans="1:12" s="2" customFormat="1" ht="60" customHeight="1" thickBot="1" x14ac:dyDescent="0.3">
      <c r="A21" s="35" t="s">
        <v>38</v>
      </c>
      <c r="B21" s="192" t="str">
        <f>VLOOKUP(A10,datos,8,0)</f>
        <v>Al menos 5 años de experiencia en gestión de ofertas y estrategia asociada a las mismas.</v>
      </c>
      <c r="C21" s="192"/>
      <c r="D21" s="192"/>
      <c r="E21" s="192"/>
      <c r="F21" s="192"/>
      <c r="G21" s="192"/>
      <c r="H21" s="192"/>
      <c r="I21" s="43"/>
      <c r="J21" s="177"/>
      <c r="K21" s="177"/>
      <c r="L21" s="178"/>
    </row>
    <row r="22" spans="1:12" s="2" customFormat="1" ht="60" customHeight="1" thickBot="1" x14ac:dyDescent="0.3">
      <c r="A22" s="35" t="s">
        <v>39</v>
      </c>
      <c r="B22" s="192" t="str">
        <f>VLOOKUP(A10,datos,9,0)</f>
        <v>Al menos 2 años en negociación de contratos.</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Conocimientos de análisis de mercados y desarrollo de negocio.</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t="str">
        <f>VLOOKUP(A10,datos,16,0)</f>
        <v>Nivel de Inglés: mínimo C1</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FhpDzjAMJUOFqN68G2f7h4/kfQMuYFzv1UN+59X2eP6NUM63I28B3qlxJ7Sa8W3CndMOFGYLPyWUhAORVVR7/w==" saltValue="ttfxlMMlRXP4xvsydJN/hA=="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2025-01-14T11:13:37Z</dcterms:modified>
</cp:coreProperties>
</file>